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BGT\Dept\_URPC\190201 GI 2025 Call\"/>
    </mc:Choice>
  </mc:AlternateContent>
  <bookViews>
    <workbookView xWindow="0" yWindow="0" windowWidth="28800" windowHeight="12000"/>
  </bookViews>
  <sheets>
    <sheet name="Example_Reviewer" sheetId="1" r:id="rId1"/>
    <sheet name="Reviewer_1" sheetId="2" r:id="rId2"/>
    <sheet name="Reviewer Summary" sheetId="5" r:id="rId3"/>
  </sheets>
  <definedNames>
    <definedName name="_xlnm._FilterDatabase" localSheetId="0" hidden="1">Example_Reviewer!$B$11:$L$19</definedName>
    <definedName name="_xlnm._FilterDatabase" localSheetId="1" hidden="1">Reviewer_1!$B$11:$L$19</definedName>
  </definedNames>
  <calcPr calcId="162913"/>
</workbook>
</file>

<file path=xl/calcChain.xml><?xml version="1.0" encoding="utf-8"?>
<calcChain xmlns="http://schemas.openxmlformats.org/spreadsheetml/2006/main">
  <c r="B27" i="5" l="1"/>
  <c r="B28" i="5"/>
  <c r="B29" i="5"/>
  <c r="B30" i="5"/>
  <c r="B31" i="5"/>
  <c r="B32" i="5"/>
  <c r="B33" i="5"/>
  <c r="B26" i="5"/>
  <c r="B13" i="5"/>
  <c r="B14" i="5"/>
  <c r="B15" i="5"/>
  <c r="B16" i="5"/>
  <c r="B17" i="5"/>
  <c r="B18" i="5"/>
  <c r="B19" i="5"/>
  <c r="B12" i="5"/>
  <c r="J33" i="5"/>
  <c r="I33" i="5"/>
  <c r="H33" i="5"/>
  <c r="G33" i="5"/>
  <c r="F33" i="5"/>
  <c r="E33" i="5"/>
  <c r="D33" i="5"/>
  <c r="C33" i="5"/>
  <c r="J32" i="5"/>
  <c r="I32" i="5"/>
  <c r="H32" i="5"/>
  <c r="G32" i="5"/>
  <c r="F32" i="5"/>
  <c r="E32" i="5"/>
  <c r="D32" i="5"/>
  <c r="C32" i="5"/>
  <c r="J31" i="5"/>
  <c r="I31" i="5"/>
  <c r="H31" i="5"/>
  <c r="G31" i="5"/>
  <c r="F31" i="5"/>
  <c r="E31" i="5"/>
  <c r="D31" i="5"/>
  <c r="C31" i="5"/>
  <c r="J30" i="5"/>
  <c r="I30" i="5"/>
  <c r="H30" i="5"/>
  <c r="G30" i="5"/>
  <c r="F30" i="5"/>
  <c r="E30" i="5"/>
  <c r="D30" i="5"/>
  <c r="C30" i="5"/>
  <c r="J29" i="5"/>
  <c r="I29" i="5"/>
  <c r="H29" i="5"/>
  <c r="G29" i="5"/>
  <c r="F29" i="5"/>
  <c r="E29" i="5"/>
  <c r="D29" i="5"/>
  <c r="C29" i="5"/>
  <c r="J28" i="5"/>
  <c r="I28" i="5"/>
  <c r="H28" i="5"/>
  <c r="G28" i="5"/>
  <c r="F28" i="5"/>
  <c r="E28" i="5"/>
  <c r="D28" i="5"/>
  <c r="C28" i="5"/>
  <c r="J27" i="5"/>
  <c r="I27" i="5"/>
  <c r="H27" i="5"/>
  <c r="G27" i="5"/>
  <c r="F27" i="5"/>
  <c r="E27" i="5"/>
  <c r="D27" i="5"/>
  <c r="C27" i="5"/>
  <c r="J26" i="5"/>
  <c r="I26" i="5"/>
  <c r="H26" i="5"/>
  <c r="G26" i="5"/>
  <c r="F26" i="5"/>
  <c r="E26" i="5"/>
  <c r="D26" i="5"/>
  <c r="C26" i="5"/>
  <c r="J19" i="5"/>
  <c r="I19" i="5"/>
  <c r="H19" i="5"/>
  <c r="G19" i="5"/>
  <c r="F19" i="5"/>
  <c r="E19" i="5"/>
  <c r="D19" i="5"/>
  <c r="C19" i="5"/>
  <c r="J18" i="5"/>
  <c r="I18" i="5"/>
  <c r="H18" i="5"/>
  <c r="G18" i="5"/>
  <c r="F18" i="5"/>
  <c r="E18" i="5"/>
  <c r="D18" i="5"/>
  <c r="C18" i="5"/>
  <c r="J17" i="5"/>
  <c r="I17" i="5"/>
  <c r="H17" i="5"/>
  <c r="G17" i="5"/>
  <c r="F17" i="5"/>
  <c r="E17" i="5"/>
  <c r="D17" i="5"/>
  <c r="C17" i="5"/>
  <c r="J16" i="5"/>
  <c r="I16" i="5"/>
  <c r="H16" i="5"/>
  <c r="G16" i="5"/>
  <c r="F16" i="5"/>
  <c r="E16" i="5"/>
  <c r="D16" i="5"/>
  <c r="C16" i="5"/>
  <c r="J15" i="5"/>
  <c r="I15" i="5"/>
  <c r="H15" i="5"/>
  <c r="G15" i="5"/>
  <c r="F15" i="5"/>
  <c r="E15" i="5"/>
  <c r="D15" i="5"/>
  <c r="C15" i="5"/>
  <c r="J14" i="5"/>
  <c r="I14" i="5"/>
  <c r="H14" i="5"/>
  <c r="G14" i="5"/>
  <c r="F14" i="5"/>
  <c r="E14" i="5"/>
  <c r="D14" i="5"/>
  <c r="C14" i="5"/>
  <c r="J13" i="5"/>
  <c r="I13" i="5"/>
  <c r="H13" i="5"/>
  <c r="G13" i="5"/>
  <c r="F13" i="5"/>
  <c r="E13" i="5"/>
  <c r="D13" i="5"/>
  <c r="C13" i="5"/>
  <c r="J12" i="5"/>
  <c r="I12" i="5"/>
  <c r="H12" i="5"/>
  <c r="G12" i="5"/>
  <c r="F12" i="5"/>
  <c r="E12" i="5"/>
  <c r="D12" i="5"/>
  <c r="C12" i="5"/>
  <c r="K33" i="5" l="1"/>
  <c r="K32" i="5"/>
  <c r="K31" i="5"/>
  <c r="K30" i="5"/>
  <c r="K29" i="5"/>
  <c r="K28" i="5"/>
  <c r="K27" i="5"/>
  <c r="K26" i="5"/>
  <c r="K19" i="5"/>
  <c r="K17" i="5"/>
  <c r="K16" i="5"/>
  <c r="K15" i="5"/>
  <c r="K14" i="5"/>
  <c r="K19" i="2"/>
  <c r="K18" i="2"/>
  <c r="K17" i="2"/>
  <c r="K16" i="2"/>
  <c r="K15" i="2"/>
  <c r="K14" i="2"/>
  <c r="K13" i="2"/>
  <c r="K12" i="2"/>
  <c r="K19" i="1"/>
  <c r="K18" i="1"/>
  <c r="K17" i="1"/>
  <c r="K16" i="1"/>
  <c r="K15" i="1"/>
  <c r="K14" i="1"/>
  <c r="K13" i="1"/>
  <c r="K12" i="1"/>
  <c r="K18" i="5" l="1"/>
  <c r="K12" i="5"/>
  <c r="K13" i="5"/>
</calcChain>
</file>

<file path=xl/sharedStrings.xml><?xml version="1.0" encoding="utf-8"?>
<sst xmlns="http://schemas.openxmlformats.org/spreadsheetml/2006/main" count="220" uniqueCount="69">
  <si>
    <t>GI2025 Goals &amp; Objectives - 50%</t>
  </si>
  <si>
    <t>Proposal Design - 40%</t>
  </si>
  <si>
    <t>Funding Need - 10%</t>
  </si>
  <si>
    <t>Supporting GI2025 pillars</t>
  </si>
  <si>
    <t>Racial Equity 
(opportunity or access gap)</t>
  </si>
  <si>
    <t>Income Equity 
(opportunity or access gap)</t>
  </si>
  <si>
    <t>Collective Impact</t>
  </si>
  <si>
    <t>Needs Analysis</t>
  </si>
  <si>
    <t>Outcomes and Objectives</t>
  </si>
  <si>
    <t>Assessment Plan</t>
  </si>
  <si>
    <t>Financial Sustainability</t>
  </si>
  <si>
    <t>Possible Scores</t>
  </si>
  <si>
    <t>Initial - 1</t>
  </si>
  <si>
    <t>It is not clear to which GI 2015 goals this request relates.</t>
  </si>
  <si>
    <t>It is not clearly stated if request directly or indirectly reduces or eliminates opportunity or access gaps.</t>
  </si>
  <si>
    <t>It is not clear how this effort can support or sustain current initatives.</t>
  </si>
  <si>
    <t>It is not clear what the need is nor is there communicated plans for data collection to support request.</t>
  </si>
  <si>
    <t>It is not clear if outcomes and objectives have been developed.</t>
  </si>
  <si>
    <t>No assessment plan exists.</t>
  </si>
  <si>
    <t>It is not clear what funding plan exists to support this effort long term.</t>
  </si>
  <si>
    <t>Emerging - 2</t>
  </si>
  <si>
    <t>Request indirectly relates to at least one pillar.</t>
  </si>
  <si>
    <r>
      <t>Request demonstrates knowledge of opportunity or access gaps and demonstrates hyp</t>
    </r>
    <r>
      <rPr>
        <sz val="10"/>
        <color rgb="FF000000"/>
        <rFont val="Arial Narrow"/>
        <family val="2"/>
      </rPr>
      <t>othesi</t>
    </r>
    <r>
      <rPr>
        <sz val="10"/>
        <color rgb="FF000000"/>
        <rFont val="Arial Narrow"/>
        <family val="2"/>
      </rPr>
      <t>zed indirect positive impact.</t>
    </r>
  </si>
  <si>
    <t>Request demonstrates knowledge of opportunity or access gaps and demonstrates hypothesized indirect positive impact.</t>
  </si>
  <si>
    <t>Demonstrates indirect connection to support, sustain, or enhance current initatives with proven patterns of success.</t>
  </si>
  <si>
    <t>Analysis of need is hypothesized and plans to collect direct or indirect data are noted.</t>
  </si>
  <si>
    <t>Outcomes and objectives have been developed but have not been implemented.</t>
  </si>
  <si>
    <t>Assessment plan exists but is not tied to outcomes and objectives.</t>
  </si>
  <si>
    <t>Short-term funding plan exists but long-term plan does not.</t>
  </si>
  <si>
    <r>
      <t>Request demonstrates knowledge of opportunity or access gaps and demonstrates hyp</t>
    </r>
    <r>
      <rPr>
        <sz val="10"/>
        <color rgb="FF000000"/>
        <rFont val="Arial Narrow"/>
        <family val="2"/>
      </rPr>
      <t>othesi</t>
    </r>
    <r>
      <rPr>
        <sz val="10"/>
        <color rgb="FF000000"/>
        <rFont val="Arial Narrow"/>
        <family val="2"/>
      </rPr>
      <t>zed indirect positive impact.</t>
    </r>
  </si>
  <si>
    <t>Developed - 3</t>
  </si>
  <si>
    <t>Request directly relates to at least one pillar.</t>
  </si>
  <si>
    <t>Request demonstrates knowledge of opportunity or access gaps and demonstrates hypothesized direct positive impact.</t>
  </si>
  <si>
    <t>Demonstrates direct connection to support, sustain, or enhance current initiatives with proven patterns of success.</t>
  </si>
  <si>
    <t>Analysis of need is demonstrated and is backed one year of direct or indirect data as evidence of need.</t>
  </si>
  <si>
    <t>Outcomes and objectives have been developed, and implemented but not assessed.</t>
  </si>
  <si>
    <t>Assessment plan exists and is connected to outcomes and objectives.</t>
  </si>
  <si>
    <t>Short term funding plan exists and long term funding plan is proposed.</t>
  </si>
  <si>
    <t>Highly Developed - 4</t>
  </si>
  <si>
    <t>Request directly relates at least two pilliars.</t>
  </si>
  <si>
    <t>Request demonstrates knowledge of opportunity or access gaps and demonstrated actual direct or indirect positive impact.</t>
  </si>
  <si>
    <t>Demonstrates clear connection to current initiatives with proven patterns of success and how those initiatives can be further sustained and enhanced.</t>
  </si>
  <si>
    <t xml:space="preserve">Analysis of need is clearly demonstrated and is backed by multiple years of direct or indirect data as evidence of need. </t>
  </si>
  <si>
    <t xml:space="preserve">Outcomes and objectives have been developed, implemented and assessed and program changes have occurred as a result of evidence. </t>
  </si>
  <si>
    <t>Assessment plan exists, is connected to outcomes and objectives, and has collected preliminary results.</t>
  </si>
  <si>
    <t>Long term, base funding exists for this program and is already budgeted within the organization.</t>
  </si>
  <si>
    <t>Score 1-4</t>
  </si>
  <si>
    <t>Total weighted score</t>
  </si>
  <si>
    <t>Notes</t>
  </si>
  <si>
    <t>Proposal Titles</t>
  </si>
  <si>
    <t>Example Proposal 1</t>
  </si>
  <si>
    <t>(maximum score)</t>
  </si>
  <si>
    <t>Example Proposal 2</t>
  </si>
  <si>
    <t>Example Proposal 3</t>
  </si>
  <si>
    <t>Example Proposal 4</t>
  </si>
  <si>
    <t>Example Proposal 5</t>
  </si>
  <si>
    <t>Example Proposal 6</t>
  </si>
  <si>
    <t>Example Proposal 7</t>
  </si>
  <si>
    <t>Example Proposal 8</t>
  </si>
  <si>
    <t>(minimum score)</t>
  </si>
  <si>
    <r>
      <t>Request demonstrates knowledge of opportunity or access gaps and demonstrates hyp</t>
    </r>
    <r>
      <rPr>
        <sz val="10"/>
        <color rgb="FF000000"/>
        <rFont val="Arial Narrow"/>
        <family val="2"/>
      </rPr>
      <t>othesi</t>
    </r>
    <r>
      <rPr>
        <sz val="10"/>
        <color rgb="FF000000"/>
        <rFont val="Arial Narrow"/>
        <family val="2"/>
      </rPr>
      <t>zed indirect positive impact.</t>
    </r>
  </si>
  <si>
    <t>Average Reviewer Scores</t>
  </si>
  <si>
    <t>Weighted Sum of Average Scores</t>
  </si>
  <si>
    <t>Standard Deviation of Reviewer Scores</t>
  </si>
  <si>
    <t>Column1</t>
  </si>
  <si>
    <t>Average Std Dev</t>
  </si>
  <si>
    <t>Reviewer Summary - Should be updated to include all Reviewer tabs added here.</t>
  </si>
  <si>
    <t>Reviewer 1 - Can have more than one reviewer. Just duplicate this sheet and update the average calculated on Reviewer summary sheet.</t>
  </si>
  <si>
    <t>Example Reviewer - Just for reference. This should not be included in the Reviewer Summary tab averages.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</si>
</sst>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3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FFFFFF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2" fillId="0" borderId="0" xfId="0" applyFont="1"/>
    <xf numFmtId="0" fontId="10" fillId="6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3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9" fillId="0" borderId="24" xfId="0" applyFont="1" applyBorder="1" applyAlignment="1">
      <alignment horizontal="center" vertical="center" wrapText="1"/>
    </xf>
    <xf numFmtId="0" fontId="4" fillId="0" borderId="24" xfId="0" applyFont="1" applyBorder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</dxfs>
  <tableStyles count="2">
    <tableStyle name="Reviewer Summary-style" pivot="0" count="3">
      <tableStyleElement type="headerRow" dxfId="15"/>
      <tableStyleElement type="firstRowStripe" dxfId="14"/>
      <tableStyleElement type="secondRowStripe" dxfId="13"/>
    </tableStyle>
    <tableStyle name="Reviewer Summary-style 2" pivot="0" count="3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4.5422353540315138E-2"/>
          <c:y val="7.405631980104728E-2"/>
          <c:w val="0.94708848364897957"/>
          <c:h val="0.7237614819467864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</c:spPr>
          <c:invertIfNegative val="1"/>
          <c:errBars>
            <c:errBarType val="both"/>
            <c:errValType val="cust"/>
            <c:noEndCap val="0"/>
            <c:plus>
              <c:numRef>
                <c:f>'Reviewer Summary'!$K$26:$K$33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'Reviewer Summary'!$K$26:$K$33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</c:errBars>
          <c:cat>
            <c:numRef>
              <c:f>'Reviewer Summary'!$B$12:$B$19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'Reviewer Summary'!$K$12:$K$19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B55-4A21-A97C-14D92DA5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783362"/>
        <c:axId val="159228277"/>
      </c:barChart>
      <c:catAx>
        <c:axId val="14287833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SSA Pilot Proposal Scores (+/-</a:t>
                </a:r>
                <a:r>
                  <a:rPr lang="en-US" baseline="0"/>
                  <a:t> Standard Deviation)</a:t>
                </a: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59228277"/>
        <c:crosses val="autoZero"/>
        <c:auto val="1"/>
        <c:lblAlgn val="ctr"/>
        <c:lblOffset val="100"/>
        <c:noMultiLvlLbl val="1"/>
      </c:catAx>
      <c:valAx>
        <c:axId val="159228277"/>
        <c:scaling>
          <c:orientation val="minMax"/>
          <c:max val="42"/>
          <c:min val="8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Average Proposal score</a:t>
                </a:r>
              </a:p>
            </c:rich>
          </c:tx>
          <c:overlay val="0"/>
        </c:title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1428783362"/>
        <c:crosses val="autoZero"/>
        <c:crossBetween val="between"/>
        <c:majorUnit val="5.666666666666667"/>
        <c:minorUnit val="1.8888888888888891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37</xdr:row>
      <xdr:rowOff>9525</xdr:rowOff>
    </xdr:from>
    <xdr:ext cx="20354925" cy="521970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B25:L33">
  <tableColumns count="11">
    <tableColumn id="1" name="Column1">
      <calculatedColumnFormula>Reviewer_1!B12</calculatedColumnFormula>
    </tableColumn>
    <tableColumn id="2" name="Supporting GI2025 pillars" dataDxfId="7">
      <calculatedColumnFormula>STDEV(Reviewer_1!C12)</calculatedColumnFormula>
    </tableColumn>
    <tableColumn id="3" name="Racial Equity _x000a_(opportunity or access gap)" dataDxfId="6">
      <calculatedColumnFormula>STDEV(Reviewer_1!D12)</calculatedColumnFormula>
    </tableColumn>
    <tableColumn id="4" name="Income Equity _x000a_(opportunity or access gap)" dataDxfId="5">
      <calculatedColumnFormula>STDEV(Reviewer_1!E12)</calculatedColumnFormula>
    </tableColumn>
    <tableColumn id="5" name="Collective Impact" dataDxfId="4">
      <calculatedColumnFormula>STDEV(Reviewer_1!F12)</calculatedColumnFormula>
    </tableColumn>
    <tableColumn id="6" name="Needs Analysis" dataDxfId="3">
      <calculatedColumnFormula>STDEV(Reviewer_1!G12)</calculatedColumnFormula>
    </tableColumn>
    <tableColumn id="7" name="Outcomes and Objectives" dataDxfId="2">
      <calculatedColumnFormula>STDEV(Reviewer_1!H12)</calculatedColumnFormula>
    </tableColumn>
    <tableColumn id="8" name="Assessment Plan" dataDxfId="1">
      <calculatedColumnFormula>STDEV(Reviewer_1!I12)</calculatedColumnFormula>
    </tableColumn>
    <tableColumn id="9" name="Financial Sustainability" dataDxfId="0">
      <calculatedColumnFormula>STDEV(Reviewer_1!J12)</calculatedColumnFormula>
    </tableColumn>
    <tableColumn id="10" name="Average Std Dev"/>
    <tableColumn id="11" name="Notes"/>
  </tableColumns>
  <tableStyleInfo name="Reviewer Summary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1:L19" headerRowCount="0">
  <tableColumns count="1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Reviewer Summary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zoomScale="70" zoomScaleNormal="70" workbookViewId="0">
      <selection activeCell="P17" sqref="P17"/>
    </sheetView>
  </sheetViews>
  <sheetFormatPr defaultColWidth="14.42578125" defaultRowHeight="15" customHeight="1" x14ac:dyDescent="0.25"/>
  <cols>
    <col min="1" max="1" width="5" customWidth="1"/>
    <col min="2" max="2" width="20.7109375" customWidth="1"/>
    <col min="3" max="3" width="20.42578125" customWidth="1"/>
    <col min="4" max="5" width="31.7109375" customWidth="1"/>
    <col min="6" max="6" width="34.85546875" customWidth="1"/>
    <col min="7" max="7" width="29.42578125" customWidth="1"/>
    <col min="8" max="8" width="32.5703125" customWidth="1"/>
    <col min="9" max="9" width="29.42578125" customWidth="1"/>
    <col min="10" max="10" width="27.85546875" customWidth="1"/>
    <col min="11" max="11" width="15.42578125" customWidth="1"/>
    <col min="12" max="12" width="16.42578125" customWidth="1"/>
    <col min="13" max="26" width="8.7109375" customWidth="1"/>
  </cols>
  <sheetData>
    <row r="1" spans="1:26" s="56" customFormat="1" ht="30" customHeight="1" x14ac:dyDescent="0.25">
      <c r="A1" s="56" t="s">
        <v>68</v>
      </c>
      <c r="C1" s="57"/>
    </row>
    <row r="2" spans="1:26" ht="30" customHeight="1" x14ac:dyDescent="0.25">
      <c r="A2" s="1"/>
      <c r="B2" s="2"/>
      <c r="C2" s="1"/>
      <c r="D2" s="60" t="s">
        <v>0</v>
      </c>
      <c r="E2" s="61"/>
      <c r="F2" s="3"/>
      <c r="G2" s="3"/>
      <c r="H2" s="4" t="s">
        <v>1</v>
      </c>
      <c r="I2" s="3"/>
      <c r="J2" s="5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"/>
      <c r="B3" s="6"/>
      <c r="C3" s="7">
        <v>0.17</v>
      </c>
      <c r="D3" s="8">
        <v>0.1</v>
      </c>
      <c r="E3" s="8">
        <v>0.1</v>
      </c>
      <c r="F3" s="9">
        <v>0.13</v>
      </c>
      <c r="G3" s="10">
        <v>0.15</v>
      </c>
      <c r="H3" s="11">
        <v>0.15</v>
      </c>
      <c r="I3" s="10">
        <v>0.1</v>
      </c>
      <c r="J3" s="12">
        <v>0.1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13"/>
      <c r="B4" s="6"/>
      <c r="C4" s="14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62" t="s">
        <v>11</v>
      </c>
      <c r="B5" s="22" t="s">
        <v>12</v>
      </c>
      <c r="C5" s="23" t="s">
        <v>13</v>
      </c>
      <c r="D5" s="23" t="s">
        <v>14</v>
      </c>
      <c r="E5" s="23" t="s">
        <v>14</v>
      </c>
      <c r="F5" s="23" t="s">
        <v>15</v>
      </c>
      <c r="G5" s="24" t="s">
        <v>16</v>
      </c>
      <c r="H5" s="24" t="s">
        <v>17</v>
      </c>
      <c r="I5" s="24" t="s">
        <v>18</v>
      </c>
      <c r="J5" s="25" t="s">
        <v>19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63"/>
      <c r="B6" s="26" t="s">
        <v>20</v>
      </c>
      <c r="C6" s="23" t="s">
        <v>21</v>
      </c>
      <c r="D6" s="23" t="s">
        <v>29</v>
      </c>
      <c r="E6" s="23" t="s">
        <v>23</v>
      </c>
      <c r="F6" s="23" t="s">
        <v>24</v>
      </c>
      <c r="G6" s="24" t="s">
        <v>25</v>
      </c>
      <c r="H6" s="24" t="s">
        <v>26</v>
      </c>
      <c r="I6" s="24" t="s">
        <v>27</v>
      </c>
      <c r="J6" s="25" t="s">
        <v>28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63"/>
      <c r="B7" s="26" t="s">
        <v>30</v>
      </c>
      <c r="C7" s="23" t="s">
        <v>31</v>
      </c>
      <c r="D7" s="23" t="s">
        <v>32</v>
      </c>
      <c r="E7" s="23" t="s">
        <v>32</v>
      </c>
      <c r="F7" s="27" t="s">
        <v>33</v>
      </c>
      <c r="G7" s="24" t="s">
        <v>34</v>
      </c>
      <c r="H7" s="24" t="s">
        <v>35</v>
      </c>
      <c r="I7" s="24" t="s">
        <v>36</v>
      </c>
      <c r="J7" s="25" t="s">
        <v>37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x14ac:dyDescent="0.25">
      <c r="A8" s="63"/>
      <c r="B8" s="28" t="s">
        <v>38</v>
      </c>
      <c r="C8" s="29" t="s">
        <v>39</v>
      </c>
      <c r="D8" s="29" t="s">
        <v>40</v>
      </c>
      <c r="E8" s="29" t="s">
        <v>40</v>
      </c>
      <c r="F8" s="29" t="s">
        <v>41</v>
      </c>
      <c r="G8" s="30" t="s">
        <v>42</v>
      </c>
      <c r="H8" s="30" t="s">
        <v>43</v>
      </c>
      <c r="I8" s="30" t="s">
        <v>44</v>
      </c>
      <c r="J8" s="31" t="s">
        <v>45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/>
    <row r="10" spans="1:26" ht="30" customHeight="1" x14ac:dyDescent="0.25">
      <c r="C10" s="32" t="s">
        <v>46</v>
      </c>
      <c r="D10" s="32" t="s">
        <v>46</v>
      </c>
      <c r="E10" s="32" t="s">
        <v>46</v>
      </c>
      <c r="F10" s="32" t="s">
        <v>46</v>
      </c>
      <c r="G10" s="32" t="s">
        <v>46</v>
      </c>
      <c r="H10" s="32" t="s">
        <v>46</v>
      </c>
      <c r="I10" s="32" t="s">
        <v>46</v>
      </c>
      <c r="J10" s="32" t="s">
        <v>46</v>
      </c>
    </row>
    <row r="11" spans="1:26" ht="30" customHeight="1" x14ac:dyDescent="0.25">
      <c r="B11" s="6"/>
      <c r="C11" s="33" t="s">
        <v>3</v>
      </c>
      <c r="D11" s="34" t="s">
        <v>4</v>
      </c>
      <c r="E11" s="34" t="s">
        <v>5</v>
      </c>
      <c r="F11" s="35" t="s">
        <v>6</v>
      </c>
      <c r="G11" s="36" t="s">
        <v>7</v>
      </c>
      <c r="H11" s="37" t="s">
        <v>8</v>
      </c>
      <c r="I11" s="38" t="s">
        <v>9</v>
      </c>
      <c r="J11" s="39" t="s">
        <v>10</v>
      </c>
      <c r="K11" s="6" t="s">
        <v>47</v>
      </c>
      <c r="L11" s="6" t="s">
        <v>48</v>
      </c>
    </row>
    <row r="12" spans="1:26" ht="18.75" x14ac:dyDescent="0.3">
      <c r="A12" s="62" t="s">
        <v>49</v>
      </c>
      <c r="B12" s="40" t="s">
        <v>50</v>
      </c>
      <c r="C12" s="41">
        <v>4</v>
      </c>
      <c r="D12" s="41">
        <v>4</v>
      </c>
      <c r="E12" s="41">
        <v>4</v>
      </c>
      <c r="F12" s="41">
        <v>4</v>
      </c>
      <c r="G12" s="41">
        <v>4</v>
      </c>
      <c r="H12" s="41">
        <v>4</v>
      </c>
      <c r="I12" s="41">
        <v>4</v>
      </c>
      <c r="J12" s="41">
        <v>4</v>
      </c>
      <c r="K12" s="42">
        <f t="shared" ref="K12:K19" si="0">SUMPRODUCT(C12:J12*10,$C$3:$J$3)</f>
        <v>40</v>
      </c>
      <c r="L12" t="s">
        <v>51</v>
      </c>
    </row>
    <row r="13" spans="1:26" ht="18.75" x14ac:dyDescent="0.3">
      <c r="A13" s="63"/>
      <c r="B13" s="40" t="s">
        <v>52</v>
      </c>
      <c r="C13" s="41">
        <v>3</v>
      </c>
      <c r="D13" s="41">
        <v>4</v>
      </c>
      <c r="E13" s="41">
        <v>1</v>
      </c>
      <c r="F13" s="41">
        <v>2</v>
      </c>
      <c r="G13" s="41">
        <v>4</v>
      </c>
      <c r="H13" s="41">
        <v>1</v>
      </c>
      <c r="I13" s="41">
        <v>4</v>
      </c>
      <c r="J13" s="41">
        <v>1</v>
      </c>
      <c r="K13" s="42">
        <f t="shared" si="0"/>
        <v>25.200000000000003</v>
      </c>
    </row>
    <row r="14" spans="1:26" ht="18.75" x14ac:dyDescent="0.3">
      <c r="A14" s="63"/>
      <c r="B14" s="40" t="s">
        <v>53</v>
      </c>
      <c r="C14" s="41">
        <v>2</v>
      </c>
      <c r="D14" s="41">
        <v>3</v>
      </c>
      <c r="E14" s="41">
        <v>4</v>
      </c>
      <c r="F14" s="41">
        <v>4</v>
      </c>
      <c r="G14" s="41">
        <v>1</v>
      </c>
      <c r="H14" s="41">
        <v>2</v>
      </c>
      <c r="I14" s="41">
        <v>1</v>
      </c>
      <c r="J14" s="41">
        <v>4</v>
      </c>
      <c r="K14" s="42">
        <f t="shared" si="0"/>
        <v>25.1</v>
      </c>
    </row>
    <row r="15" spans="1:26" ht="18.75" x14ac:dyDescent="0.3">
      <c r="A15" s="63"/>
      <c r="B15" s="40" t="s">
        <v>54</v>
      </c>
      <c r="C15" s="41">
        <v>1</v>
      </c>
      <c r="D15" s="41">
        <v>1</v>
      </c>
      <c r="E15" s="41">
        <v>4</v>
      </c>
      <c r="F15" s="41">
        <v>1</v>
      </c>
      <c r="G15" s="41">
        <v>2</v>
      </c>
      <c r="H15" s="41">
        <v>2</v>
      </c>
      <c r="I15" s="41">
        <v>2</v>
      </c>
      <c r="J15" s="41">
        <v>2</v>
      </c>
      <c r="K15" s="42">
        <f t="shared" si="0"/>
        <v>18</v>
      </c>
    </row>
    <row r="16" spans="1:26" ht="18.75" x14ac:dyDescent="0.3">
      <c r="A16" s="63"/>
      <c r="B16" s="40" t="s">
        <v>55</v>
      </c>
      <c r="C16" s="41">
        <v>2</v>
      </c>
      <c r="D16" s="41">
        <v>2</v>
      </c>
      <c r="E16" s="41">
        <v>1</v>
      </c>
      <c r="F16" s="41">
        <v>1</v>
      </c>
      <c r="G16" s="41">
        <v>3</v>
      </c>
      <c r="H16" s="41">
        <v>2</v>
      </c>
      <c r="I16" s="41">
        <v>1</v>
      </c>
      <c r="J16" s="41">
        <v>1</v>
      </c>
      <c r="K16" s="42">
        <f t="shared" si="0"/>
        <v>17.2</v>
      </c>
    </row>
    <row r="17" spans="1:12" ht="18.75" x14ac:dyDescent="0.3">
      <c r="A17" s="63"/>
      <c r="B17" s="40" t="s">
        <v>56</v>
      </c>
      <c r="C17" s="41">
        <v>4</v>
      </c>
      <c r="D17" s="41">
        <v>4</v>
      </c>
      <c r="E17" s="41">
        <v>1</v>
      </c>
      <c r="F17" s="41">
        <v>3</v>
      </c>
      <c r="G17" s="41">
        <v>3</v>
      </c>
      <c r="H17" s="41">
        <v>4</v>
      </c>
      <c r="I17" s="41">
        <v>4</v>
      </c>
      <c r="J17" s="41">
        <v>2</v>
      </c>
      <c r="K17" s="42">
        <f t="shared" si="0"/>
        <v>32.200000000000003</v>
      </c>
    </row>
    <row r="18" spans="1:12" ht="18.75" x14ac:dyDescent="0.3">
      <c r="A18" s="63"/>
      <c r="B18" s="40" t="s">
        <v>57</v>
      </c>
      <c r="C18" s="41">
        <v>1</v>
      </c>
      <c r="D18" s="41">
        <v>4</v>
      </c>
      <c r="E18" s="41">
        <v>3</v>
      </c>
      <c r="F18" s="41">
        <v>3</v>
      </c>
      <c r="G18" s="41">
        <v>4</v>
      </c>
      <c r="H18" s="41">
        <v>3</v>
      </c>
      <c r="I18" s="41">
        <v>2</v>
      </c>
      <c r="J18" s="41">
        <v>3</v>
      </c>
      <c r="K18" s="42">
        <f t="shared" si="0"/>
        <v>28.1</v>
      </c>
    </row>
    <row r="19" spans="1:12" ht="18.75" x14ac:dyDescent="0.3">
      <c r="A19" s="63"/>
      <c r="B19" s="40" t="s">
        <v>58</v>
      </c>
      <c r="C19" s="41">
        <v>1</v>
      </c>
      <c r="D19" s="41">
        <v>1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42">
        <f t="shared" si="0"/>
        <v>10</v>
      </c>
      <c r="L19" t="s">
        <v>59</v>
      </c>
    </row>
    <row r="21" spans="1:12" ht="15.75" customHeight="1" x14ac:dyDescent="0.25"/>
    <row r="22" spans="1:12" ht="15.75" customHeight="1" x14ac:dyDescent="0.25"/>
    <row r="23" spans="1:12" ht="15.75" customHeight="1" x14ac:dyDescent="0.25"/>
    <row r="24" spans="1:12" ht="15.75" customHeight="1" x14ac:dyDescent="0.25"/>
    <row r="25" spans="1:12" ht="15.75" customHeight="1" x14ac:dyDescent="0.25"/>
    <row r="26" spans="1:12" ht="15.75" customHeight="1" x14ac:dyDescent="0.25"/>
    <row r="27" spans="1:12" ht="15.75" customHeight="1" x14ac:dyDescent="0.25"/>
    <row r="28" spans="1:12" ht="15.75" customHeight="1" x14ac:dyDescent="0.25"/>
    <row r="29" spans="1:12" ht="15.75" customHeight="1" x14ac:dyDescent="0.25"/>
    <row r="30" spans="1:12" ht="15.75" customHeight="1" x14ac:dyDescent="0.25"/>
    <row r="31" spans="1:12" ht="15.75" customHeight="1" x14ac:dyDescent="0.25"/>
    <row r="32" spans="1:1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11:L19"/>
  <mergeCells count="3">
    <mergeCell ref="D2:E2"/>
    <mergeCell ref="A12:A19"/>
    <mergeCell ref="A5:A8"/>
  </mergeCells>
  <dataValidations count="1">
    <dataValidation type="decimal" allowBlank="1" showErrorMessage="1" sqref="C12:J19">
      <formula1>1</formula1>
      <formula2>4</formula2>
    </dataValidation>
  </dataValidations>
  <pageMargins left="0.7" right="0.7" top="0.75" bottom="0.75" header="0" footer="0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selection activeCell="B5" sqref="A5:XFD8"/>
    </sheetView>
  </sheetViews>
  <sheetFormatPr defaultColWidth="14.42578125" defaultRowHeight="15" customHeight="1" x14ac:dyDescent="0.25"/>
  <cols>
    <col min="1" max="1" width="5.42578125" customWidth="1"/>
    <col min="2" max="2" width="20.7109375" customWidth="1"/>
    <col min="3" max="3" width="20.42578125" customWidth="1"/>
    <col min="4" max="5" width="31.7109375" customWidth="1"/>
    <col min="6" max="6" width="34.7109375" customWidth="1"/>
    <col min="7" max="7" width="29.42578125" customWidth="1"/>
    <col min="8" max="8" width="32.42578125" customWidth="1"/>
    <col min="9" max="9" width="29.42578125" customWidth="1"/>
    <col min="10" max="10" width="27.85546875" customWidth="1"/>
    <col min="11" max="11" width="15.42578125" customWidth="1"/>
    <col min="12" max="12" width="16.42578125" customWidth="1"/>
    <col min="13" max="26" width="8.7109375" customWidth="1"/>
  </cols>
  <sheetData>
    <row r="1" spans="1:26" s="58" customFormat="1" ht="30" customHeight="1" x14ac:dyDescent="0.25">
      <c r="A1" s="58" t="s">
        <v>67</v>
      </c>
      <c r="C1" s="59"/>
    </row>
    <row r="2" spans="1:26" ht="30" customHeight="1" x14ac:dyDescent="0.25">
      <c r="A2" s="1"/>
      <c r="B2" s="2"/>
      <c r="C2" s="1"/>
      <c r="D2" s="60" t="s">
        <v>0</v>
      </c>
      <c r="E2" s="61"/>
      <c r="F2" s="3"/>
      <c r="G2" s="3"/>
      <c r="H2" s="4" t="s">
        <v>1</v>
      </c>
      <c r="I2" s="3"/>
      <c r="J2" s="5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"/>
      <c r="B3" s="6"/>
      <c r="C3" s="7">
        <v>0.17</v>
      </c>
      <c r="D3" s="8">
        <v>0.1</v>
      </c>
      <c r="E3" s="8">
        <v>0.1</v>
      </c>
      <c r="F3" s="9">
        <v>0.13</v>
      </c>
      <c r="G3" s="10">
        <v>0.15</v>
      </c>
      <c r="H3" s="11">
        <v>0.15</v>
      </c>
      <c r="I3" s="10">
        <v>0.1</v>
      </c>
      <c r="J3" s="15">
        <v>0.1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13"/>
      <c r="B4" s="6"/>
      <c r="C4" s="14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62" t="s">
        <v>11</v>
      </c>
      <c r="B5" s="22" t="s">
        <v>12</v>
      </c>
      <c r="C5" s="23" t="s">
        <v>13</v>
      </c>
      <c r="D5" s="23" t="s">
        <v>14</v>
      </c>
      <c r="E5" s="23" t="s">
        <v>14</v>
      </c>
      <c r="F5" s="23" t="s">
        <v>15</v>
      </c>
      <c r="G5" s="24" t="s">
        <v>16</v>
      </c>
      <c r="H5" s="24" t="s">
        <v>17</v>
      </c>
      <c r="I5" s="24" t="s">
        <v>18</v>
      </c>
      <c r="J5" s="25" t="s">
        <v>19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63"/>
      <c r="B6" s="26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4" t="s">
        <v>25</v>
      </c>
      <c r="H6" s="24" t="s">
        <v>26</v>
      </c>
      <c r="I6" s="24" t="s">
        <v>27</v>
      </c>
      <c r="J6" s="25" t="s">
        <v>28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63"/>
      <c r="B7" s="26" t="s">
        <v>30</v>
      </c>
      <c r="C7" s="23" t="s">
        <v>31</v>
      </c>
      <c r="D7" s="23" t="s">
        <v>32</v>
      </c>
      <c r="E7" s="23" t="s">
        <v>32</v>
      </c>
      <c r="F7" s="27" t="s">
        <v>33</v>
      </c>
      <c r="G7" s="24" t="s">
        <v>34</v>
      </c>
      <c r="H7" s="24" t="s">
        <v>35</v>
      </c>
      <c r="I7" s="24" t="s">
        <v>36</v>
      </c>
      <c r="J7" s="25" t="s">
        <v>37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x14ac:dyDescent="0.25">
      <c r="A8" s="63"/>
      <c r="B8" s="28" t="s">
        <v>38</v>
      </c>
      <c r="C8" s="29" t="s">
        <v>39</v>
      </c>
      <c r="D8" s="29" t="s">
        <v>40</v>
      </c>
      <c r="E8" s="29" t="s">
        <v>40</v>
      </c>
      <c r="F8" s="29" t="s">
        <v>41</v>
      </c>
      <c r="G8" s="30" t="s">
        <v>42</v>
      </c>
      <c r="H8" s="30" t="s">
        <v>43</v>
      </c>
      <c r="I8" s="30" t="s">
        <v>44</v>
      </c>
      <c r="J8" s="31" t="s">
        <v>45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/>
    <row r="10" spans="1:26" ht="30" customHeight="1" x14ac:dyDescent="0.25">
      <c r="C10" s="32" t="s">
        <v>46</v>
      </c>
      <c r="D10" s="32" t="s">
        <v>46</v>
      </c>
      <c r="E10" s="32" t="s">
        <v>46</v>
      </c>
      <c r="F10" s="32" t="s">
        <v>46</v>
      </c>
      <c r="G10" s="32" t="s">
        <v>46</v>
      </c>
      <c r="H10" s="32" t="s">
        <v>46</v>
      </c>
      <c r="I10" s="32" t="s">
        <v>46</v>
      </c>
      <c r="J10" s="32" t="s">
        <v>46</v>
      </c>
    </row>
    <row r="11" spans="1:26" ht="30" customHeight="1" x14ac:dyDescent="0.25">
      <c r="B11" s="6"/>
      <c r="C11" s="33" t="s">
        <v>3</v>
      </c>
      <c r="D11" s="34" t="s">
        <v>4</v>
      </c>
      <c r="E11" s="34" t="s">
        <v>5</v>
      </c>
      <c r="F11" s="35" t="s">
        <v>6</v>
      </c>
      <c r="G11" s="36" t="s">
        <v>7</v>
      </c>
      <c r="H11" s="37" t="s">
        <v>8</v>
      </c>
      <c r="I11" s="38" t="s">
        <v>9</v>
      </c>
      <c r="J11" s="39" t="s">
        <v>10</v>
      </c>
      <c r="K11" s="6" t="s">
        <v>47</v>
      </c>
      <c r="L11" s="6" t="s">
        <v>48</v>
      </c>
    </row>
    <row r="12" spans="1:26" ht="18.75" x14ac:dyDescent="0.3">
      <c r="A12" s="62" t="s">
        <v>49</v>
      </c>
      <c r="B12" s="40"/>
      <c r="C12" s="41"/>
      <c r="D12" s="41"/>
      <c r="E12" s="41"/>
      <c r="F12" s="41"/>
      <c r="G12" s="41"/>
      <c r="H12" s="41"/>
      <c r="I12" s="41"/>
      <c r="J12" s="41"/>
      <c r="K12" s="42">
        <f t="shared" ref="K12:K19" si="0">SUMPRODUCT(C12:J12*10,$C$3:$J$3)</f>
        <v>0</v>
      </c>
    </row>
    <row r="13" spans="1:26" ht="18.75" x14ac:dyDescent="0.3">
      <c r="A13" s="63"/>
      <c r="B13" s="40"/>
      <c r="C13" s="41"/>
      <c r="D13" s="41"/>
      <c r="E13" s="41"/>
      <c r="F13" s="41"/>
      <c r="G13" s="41"/>
      <c r="H13" s="41"/>
      <c r="I13" s="41"/>
      <c r="J13" s="41"/>
      <c r="K13" s="42">
        <f t="shared" si="0"/>
        <v>0</v>
      </c>
    </row>
    <row r="14" spans="1:26" ht="18.75" x14ac:dyDescent="0.3">
      <c r="A14" s="63"/>
      <c r="B14" s="40"/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</row>
    <row r="15" spans="1:26" ht="18.75" x14ac:dyDescent="0.3">
      <c r="A15" s="63"/>
      <c r="B15" s="40"/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</row>
    <row r="16" spans="1:26" ht="18.75" x14ac:dyDescent="0.3">
      <c r="A16" s="63"/>
      <c r="B16" s="40"/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</row>
    <row r="17" spans="1:11" ht="18.75" x14ac:dyDescent="0.3">
      <c r="A17" s="63"/>
      <c r="B17" s="40"/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</row>
    <row r="18" spans="1:11" ht="18.75" x14ac:dyDescent="0.3">
      <c r="A18" s="63"/>
      <c r="B18" s="40"/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</row>
    <row r="19" spans="1:11" ht="18.75" x14ac:dyDescent="0.3">
      <c r="A19" s="63"/>
      <c r="B19" s="40"/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</row>
    <row r="21" spans="1:11" ht="15.75" customHeight="1" x14ac:dyDescent="0.25"/>
    <row r="22" spans="1:11" ht="15.75" customHeight="1" x14ac:dyDescent="0.25"/>
    <row r="23" spans="1:11" ht="15.75" customHeight="1" x14ac:dyDescent="0.25"/>
    <row r="24" spans="1:11" ht="15.75" customHeight="1" x14ac:dyDescent="0.25"/>
    <row r="25" spans="1:11" ht="15.75" customHeight="1" x14ac:dyDescent="0.25"/>
    <row r="26" spans="1:11" ht="15.75" customHeight="1" x14ac:dyDescent="0.25"/>
    <row r="27" spans="1:11" ht="15.75" customHeight="1" x14ac:dyDescent="0.25"/>
    <row r="28" spans="1:11" ht="15.75" customHeight="1" x14ac:dyDescent="0.25"/>
    <row r="29" spans="1:11" ht="15.75" customHeight="1" x14ac:dyDescent="0.25"/>
    <row r="30" spans="1:11" ht="15.75" customHeight="1" x14ac:dyDescent="0.25"/>
    <row r="31" spans="1:11" ht="15.75" customHeight="1" x14ac:dyDescent="0.25"/>
    <row r="32" spans="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B11:L19"/>
  <mergeCells count="3">
    <mergeCell ref="D2:E2"/>
    <mergeCell ref="A5:A8"/>
    <mergeCell ref="A12:A19"/>
  </mergeCells>
  <dataValidations count="1">
    <dataValidation type="decimal" allowBlank="1" showErrorMessage="1" sqref="C12:J19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selection activeCell="B2" sqref="B2"/>
    </sheetView>
  </sheetViews>
  <sheetFormatPr defaultColWidth="14.42578125" defaultRowHeight="15" customHeight="1" x14ac:dyDescent="0.25"/>
  <cols>
    <col min="1" max="1" width="4.85546875" customWidth="1"/>
    <col min="2" max="2" width="20.7109375" customWidth="1"/>
    <col min="3" max="3" width="21.5703125" customWidth="1"/>
    <col min="4" max="5" width="31.7109375" customWidth="1"/>
    <col min="6" max="6" width="33.7109375" customWidth="1"/>
    <col min="7" max="7" width="29.42578125" customWidth="1"/>
    <col min="8" max="8" width="33.5703125" customWidth="1"/>
    <col min="9" max="9" width="29.42578125" customWidth="1"/>
    <col min="10" max="10" width="28" customWidth="1"/>
    <col min="11" max="11" width="23.42578125" customWidth="1"/>
    <col min="12" max="12" width="16.42578125" customWidth="1"/>
    <col min="13" max="26" width="8.7109375" customWidth="1"/>
  </cols>
  <sheetData>
    <row r="1" spans="1:26" s="56" customFormat="1" ht="30" customHeight="1" x14ac:dyDescent="0.25">
      <c r="A1" s="56" t="s">
        <v>66</v>
      </c>
      <c r="C1" s="57"/>
    </row>
    <row r="2" spans="1:26" ht="30" customHeight="1" x14ac:dyDescent="0.25">
      <c r="A2" s="1"/>
      <c r="B2" s="2"/>
      <c r="C2" s="1"/>
      <c r="D2" s="60" t="s">
        <v>0</v>
      </c>
      <c r="E2" s="61"/>
      <c r="F2" s="3"/>
      <c r="G2" s="3"/>
      <c r="H2" s="4" t="s">
        <v>1</v>
      </c>
      <c r="I2" s="3"/>
      <c r="J2" s="5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25">
      <c r="A3" s="2"/>
      <c r="B3" s="6"/>
      <c r="C3" s="7">
        <v>0.17</v>
      </c>
      <c r="D3" s="8">
        <v>0.1</v>
      </c>
      <c r="E3" s="8">
        <v>0.1</v>
      </c>
      <c r="F3" s="9">
        <v>0.13</v>
      </c>
      <c r="G3" s="10">
        <v>0.15</v>
      </c>
      <c r="H3" s="11">
        <v>0.15</v>
      </c>
      <c r="I3" s="10">
        <v>0.1</v>
      </c>
      <c r="J3" s="15">
        <v>0.1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13"/>
      <c r="B4" s="6"/>
      <c r="C4" s="14" t="s">
        <v>3</v>
      </c>
      <c r="D4" s="43" t="s">
        <v>4</v>
      </c>
      <c r="E4" s="43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 customHeight="1" x14ac:dyDescent="0.25">
      <c r="A5" s="62" t="s">
        <v>11</v>
      </c>
      <c r="B5" s="22" t="s">
        <v>12</v>
      </c>
      <c r="C5" s="23" t="s">
        <v>13</v>
      </c>
      <c r="D5" s="23" t="s">
        <v>14</v>
      </c>
      <c r="E5" s="23" t="s">
        <v>14</v>
      </c>
      <c r="F5" s="23" t="s">
        <v>15</v>
      </c>
      <c r="G5" s="24" t="s">
        <v>16</v>
      </c>
      <c r="H5" s="24" t="s">
        <v>17</v>
      </c>
      <c r="I5" s="24" t="s">
        <v>18</v>
      </c>
      <c r="J5" s="25" t="s">
        <v>19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 customHeight="1" x14ac:dyDescent="0.25">
      <c r="A6" s="63"/>
      <c r="B6" s="26" t="s">
        <v>20</v>
      </c>
      <c r="C6" s="23" t="s">
        <v>21</v>
      </c>
      <c r="D6" s="23" t="s">
        <v>60</v>
      </c>
      <c r="E6" s="23" t="s">
        <v>23</v>
      </c>
      <c r="F6" s="23" t="s">
        <v>24</v>
      </c>
      <c r="G6" s="24" t="s">
        <v>25</v>
      </c>
      <c r="H6" s="24" t="s">
        <v>26</v>
      </c>
      <c r="I6" s="24" t="s">
        <v>27</v>
      </c>
      <c r="J6" s="25" t="s">
        <v>28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0" customHeight="1" x14ac:dyDescent="0.25">
      <c r="A7" s="63"/>
      <c r="B7" s="26" t="s">
        <v>30</v>
      </c>
      <c r="C7" s="23" t="s">
        <v>31</v>
      </c>
      <c r="D7" s="23" t="s">
        <v>32</v>
      </c>
      <c r="E7" s="23" t="s">
        <v>32</v>
      </c>
      <c r="F7" s="27" t="s">
        <v>33</v>
      </c>
      <c r="G7" s="24" t="s">
        <v>34</v>
      </c>
      <c r="H7" s="24" t="s">
        <v>35</v>
      </c>
      <c r="I7" s="24" t="s">
        <v>36</v>
      </c>
      <c r="J7" s="25" t="s">
        <v>37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0" customHeight="1" x14ac:dyDescent="0.25">
      <c r="A8" s="63"/>
      <c r="B8" s="28" t="s">
        <v>38</v>
      </c>
      <c r="C8" s="29" t="s">
        <v>39</v>
      </c>
      <c r="D8" s="29" t="s">
        <v>40</v>
      </c>
      <c r="E8" s="29" t="s">
        <v>40</v>
      </c>
      <c r="F8" s="29" t="s">
        <v>41</v>
      </c>
      <c r="G8" s="30" t="s">
        <v>42</v>
      </c>
      <c r="H8" s="30" t="s">
        <v>43</v>
      </c>
      <c r="I8" s="30" t="s">
        <v>44</v>
      </c>
      <c r="J8" s="31" t="s">
        <v>45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/>
    <row r="10" spans="1:26" ht="30" customHeight="1" x14ac:dyDescent="0.25">
      <c r="C10" s="64" t="s">
        <v>61</v>
      </c>
      <c r="D10" s="65"/>
      <c r="E10" s="65"/>
      <c r="F10" s="65"/>
      <c r="G10" s="65"/>
      <c r="H10" s="65"/>
      <c r="I10" s="65"/>
      <c r="J10" s="65"/>
    </row>
    <row r="11" spans="1:26" ht="30" customHeight="1" x14ac:dyDescent="0.25">
      <c r="B11" s="44"/>
      <c r="C11" s="45" t="s">
        <v>3</v>
      </c>
      <c r="D11" s="46" t="s">
        <v>4</v>
      </c>
      <c r="E11" s="46" t="s">
        <v>5</v>
      </c>
      <c r="F11" s="47" t="s">
        <v>6</v>
      </c>
      <c r="G11" s="45" t="s">
        <v>7</v>
      </c>
      <c r="H11" s="48" t="s">
        <v>8</v>
      </c>
      <c r="I11" s="47" t="s">
        <v>9</v>
      </c>
      <c r="J11" s="49" t="s">
        <v>10</v>
      </c>
      <c r="K11" s="49" t="s">
        <v>62</v>
      </c>
      <c r="L11" s="55" t="s">
        <v>48</v>
      </c>
    </row>
    <row r="12" spans="1:26" ht="18.75" x14ac:dyDescent="0.3">
      <c r="A12" s="62" t="s">
        <v>49</v>
      </c>
      <c r="B12" s="51">
        <f>Reviewer_1!B12</f>
        <v>0</v>
      </c>
      <c r="C12" s="52" t="e">
        <f>AVERAGE(Reviewer_1!C12)</f>
        <v>#DIV/0!</v>
      </c>
      <c r="D12" s="52" t="e">
        <f>AVERAGE(Reviewer_1!D12)</f>
        <v>#DIV/0!</v>
      </c>
      <c r="E12" s="52" t="e">
        <f>AVERAGE(Reviewer_1!E12)</f>
        <v>#DIV/0!</v>
      </c>
      <c r="F12" s="52" t="e">
        <f>AVERAGE(Reviewer_1!F12)</f>
        <v>#DIV/0!</v>
      </c>
      <c r="G12" s="52" t="e">
        <f>AVERAGE(Reviewer_1!G12)</f>
        <v>#DIV/0!</v>
      </c>
      <c r="H12" s="52" t="e">
        <f>AVERAGE(Reviewer_1!H12)</f>
        <v>#DIV/0!</v>
      </c>
      <c r="I12" s="52" t="e">
        <f>AVERAGE(Reviewer_1!I12)</f>
        <v>#DIV/0!</v>
      </c>
      <c r="J12" s="52" t="e">
        <f>AVERAGE(Reviewer_1!J12)</f>
        <v>#DIV/0!</v>
      </c>
      <c r="K12" s="53" t="e">
        <f t="shared" ref="K12:K19" si="0">SUMPRODUCT(C12:J12*10,$C$3:$J$3)</f>
        <v>#DIV/0!</v>
      </c>
      <c r="L12" s="54"/>
    </row>
    <row r="13" spans="1:26" ht="18.75" x14ac:dyDescent="0.3">
      <c r="A13" s="63"/>
      <c r="B13" s="51">
        <f>Reviewer_1!B13</f>
        <v>0</v>
      </c>
      <c r="C13" s="52" t="e">
        <f>AVERAGE(Reviewer_1!C13)</f>
        <v>#DIV/0!</v>
      </c>
      <c r="D13" s="52" t="e">
        <f>AVERAGE(Reviewer_1!D13)</f>
        <v>#DIV/0!</v>
      </c>
      <c r="E13" s="52" t="e">
        <f>AVERAGE(Reviewer_1!E13)</f>
        <v>#DIV/0!</v>
      </c>
      <c r="F13" s="52" t="e">
        <f>AVERAGE(Reviewer_1!F13)</f>
        <v>#DIV/0!</v>
      </c>
      <c r="G13" s="52" t="e">
        <f>AVERAGE(Reviewer_1!G13)</f>
        <v>#DIV/0!</v>
      </c>
      <c r="H13" s="52" t="e">
        <f>AVERAGE(Reviewer_1!H13)</f>
        <v>#DIV/0!</v>
      </c>
      <c r="I13" s="52" t="e">
        <f>AVERAGE(Reviewer_1!I13)</f>
        <v>#DIV/0!</v>
      </c>
      <c r="J13" s="52" t="e">
        <f>AVERAGE(Reviewer_1!J13)</f>
        <v>#DIV/0!</v>
      </c>
      <c r="K13" s="53" t="e">
        <f t="shared" si="0"/>
        <v>#DIV/0!</v>
      </c>
      <c r="L13" s="54"/>
    </row>
    <row r="14" spans="1:26" ht="18.75" x14ac:dyDescent="0.3">
      <c r="A14" s="63"/>
      <c r="B14" s="51">
        <f>Reviewer_1!B14</f>
        <v>0</v>
      </c>
      <c r="C14" s="52" t="e">
        <f>AVERAGE(Reviewer_1!C14)</f>
        <v>#DIV/0!</v>
      </c>
      <c r="D14" s="52" t="e">
        <f>AVERAGE(Reviewer_1!D14)</f>
        <v>#DIV/0!</v>
      </c>
      <c r="E14" s="52" t="e">
        <f>AVERAGE(Reviewer_1!E14)</f>
        <v>#DIV/0!</v>
      </c>
      <c r="F14" s="52" t="e">
        <f>AVERAGE(Reviewer_1!F14)</f>
        <v>#DIV/0!</v>
      </c>
      <c r="G14" s="52" t="e">
        <f>AVERAGE(Reviewer_1!G14)</f>
        <v>#DIV/0!</v>
      </c>
      <c r="H14" s="52" t="e">
        <f>AVERAGE(Reviewer_1!H14)</f>
        <v>#DIV/0!</v>
      </c>
      <c r="I14" s="52" t="e">
        <f>AVERAGE(Reviewer_1!I14)</f>
        <v>#DIV/0!</v>
      </c>
      <c r="J14" s="52" t="e">
        <f>AVERAGE(Reviewer_1!J14)</f>
        <v>#DIV/0!</v>
      </c>
      <c r="K14" s="53" t="e">
        <f t="shared" si="0"/>
        <v>#DIV/0!</v>
      </c>
      <c r="L14" s="54"/>
    </row>
    <row r="15" spans="1:26" ht="18.75" x14ac:dyDescent="0.3">
      <c r="A15" s="63"/>
      <c r="B15" s="51">
        <f>Reviewer_1!B15</f>
        <v>0</v>
      </c>
      <c r="C15" s="52" t="e">
        <f>AVERAGE(Reviewer_1!C15)</f>
        <v>#DIV/0!</v>
      </c>
      <c r="D15" s="52" t="e">
        <f>AVERAGE(Reviewer_1!D15)</f>
        <v>#DIV/0!</v>
      </c>
      <c r="E15" s="52" t="e">
        <f>AVERAGE(Reviewer_1!E15)</f>
        <v>#DIV/0!</v>
      </c>
      <c r="F15" s="52" t="e">
        <f>AVERAGE(Reviewer_1!F15)</f>
        <v>#DIV/0!</v>
      </c>
      <c r="G15" s="52" t="e">
        <f>AVERAGE(Reviewer_1!G15)</f>
        <v>#DIV/0!</v>
      </c>
      <c r="H15" s="52" t="e">
        <f>AVERAGE(Reviewer_1!H15)</f>
        <v>#DIV/0!</v>
      </c>
      <c r="I15" s="52" t="e">
        <f>AVERAGE(Reviewer_1!I15)</f>
        <v>#DIV/0!</v>
      </c>
      <c r="J15" s="52" t="e">
        <f>AVERAGE(Reviewer_1!J15)</f>
        <v>#DIV/0!</v>
      </c>
      <c r="K15" s="53" t="e">
        <f t="shared" si="0"/>
        <v>#DIV/0!</v>
      </c>
      <c r="L15" s="54"/>
    </row>
    <row r="16" spans="1:26" ht="18.75" x14ac:dyDescent="0.3">
      <c r="A16" s="63"/>
      <c r="B16" s="51">
        <f>Reviewer_1!B16</f>
        <v>0</v>
      </c>
      <c r="C16" s="52" t="e">
        <f>AVERAGE(Reviewer_1!C16)</f>
        <v>#DIV/0!</v>
      </c>
      <c r="D16" s="52" t="e">
        <f>AVERAGE(Reviewer_1!D16)</f>
        <v>#DIV/0!</v>
      </c>
      <c r="E16" s="52" t="e">
        <f>AVERAGE(Reviewer_1!E16)</f>
        <v>#DIV/0!</v>
      </c>
      <c r="F16" s="52" t="e">
        <f>AVERAGE(Reviewer_1!F16)</f>
        <v>#DIV/0!</v>
      </c>
      <c r="G16" s="52" t="e">
        <f>AVERAGE(Reviewer_1!G16)</f>
        <v>#DIV/0!</v>
      </c>
      <c r="H16" s="52" t="e">
        <f>AVERAGE(Reviewer_1!H16)</f>
        <v>#DIV/0!</v>
      </c>
      <c r="I16" s="52" t="e">
        <f>AVERAGE(Reviewer_1!I16)</f>
        <v>#DIV/0!</v>
      </c>
      <c r="J16" s="52" t="e">
        <f>AVERAGE(Reviewer_1!J16)</f>
        <v>#DIV/0!</v>
      </c>
      <c r="K16" s="53" t="e">
        <f t="shared" si="0"/>
        <v>#DIV/0!</v>
      </c>
      <c r="L16" s="54"/>
    </row>
    <row r="17" spans="1:12" ht="18.75" x14ac:dyDescent="0.3">
      <c r="A17" s="63"/>
      <c r="B17" s="51">
        <f>Reviewer_1!B17</f>
        <v>0</v>
      </c>
      <c r="C17" s="52" t="e">
        <f>AVERAGE(Reviewer_1!C17)</f>
        <v>#DIV/0!</v>
      </c>
      <c r="D17" s="52" t="e">
        <f>AVERAGE(Reviewer_1!D17)</f>
        <v>#DIV/0!</v>
      </c>
      <c r="E17" s="52" t="e">
        <f>AVERAGE(Reviewer_1!E17)</f>
        <v>#DIV/0!</v>
      </c>
      <c r="F17" s="52" t="e">
        <f>AVERAGE(Reviewer_1!F17)</f>
        <v>#DIV/0!</v>
      </c>
      <c r="G17" s="52" t="e">
        <f>AVERAGE(Reviewer_1!G17)</f>
        <v>#DIV/0!</v>
      </c>
      <c r="H17" s="52" t="e">
        <f>AVERAGE(Reviewer_1!H17)</f>
        <v>#DIV/0!</v>
      </c>
      <c r="I17" s="52" t="e">
        <f>AVERAGE(Reviewer_1!I17)</f>
        <v>#DIV/0!</v>
      </c>
      <c r="J17" s="52" t="e">
        <f>AVERAGE(Reviewer_1!J17)</f>
        <v>#DIV/0!</v>
      </c>
      <c r="K17" s="53" t="e">
        <f t="shared" si="0"/>
        <v>#DIV/0!</v>
      </c>
      <c r="L17" s="54"/>
    </row>
    <row r="18" spans="1:12" ht="18.75" x14ac:dyDescent="0.3">
      <c r="A18" s="63"/>
      <c r="B18" s="51">
        <f>Reviewer_1!B18</f>
        <v>0</v>
      </c>
      <c r="C18" s="52" t="e">
        <f>AVERAGE(Reviewer_1!C18)</f>
        <v>#DIV/0!</v>
      </c>
      <c r="D18" s="52" t="e">
        <f>AVERAGE(Reviewer_1!D18)</f>
        <v>#DIV/0!</v>
      </c>
      <c r="E18" s="52" t="e">
        <f>AVERAGE(Reviewer_1!E18)</f>
        <v>#DIV/0!</v>
      </c>
      <c r="F18" s="52" t="e">
        <f>AVERAGE(Reviewer_1!F18)</f>
        <v>#DIV/0!</v>
      </c>
      <c r="G18" s="52" t="e">
        <f>AVERAGE(Reviewer_1!G18)</f>
        <v>#DIV/0!</v>
      </c>
      <c r="H18" s="52" t="e">
        <f>AVERAGE(Reviewer_1!H18)</f>
        <v>#DIV/0!</v>
      </c>
      <c r="I18" s="52" t="e">
        <f>AVERAGE(Reviewer_1!I18)</f>
        <v>#DIV/0!</v>
      </c>
      <c r="J18" s="52" t="e">
        <f>AVERAGE(Reviewer_1!J18)</f>
        <v>#DIV/0!</v>
      </c>
      <c r="K18" s="53" t="e">
        <f t="shared" si="0"/>
        <v>#DIV/0!</v>
      </c>
      <c r="L18" s="54"/>
    </row>
    <row r="19" spans="1:12" ht="18.75" x14ac:dyDescent="0.3">
      <c r="A19" s="63"/>
      <c r="B19" s="51">
        <f>Reviewer_1!B19</f>
        <v>0</v>
      </c>
      <c r="C19" s="52" t="e">
        <f>AVERAGE(Reviewer_1!C19)</f>
        <v>#DIV/0!</v>
      </c>
      <c r="D19" s="52" t="e">
        <f>AVERAGE(Reviewer_1!D19)</f>
        <v>#DIV/0!</v>
      </c>
      <c r="E19" s="52" t="e">
        <f>AVERAGE(Reviewer_1!E19)</f>
        <v>#DIV/0!</v>
      </c>
      <c r="F19" s="52" t="e">
        <f>AVERAGE(Reviewer_1!F19)</f>
        <v>#DIV/0!</v>
      </c>
      <c r="G19" s="52" t="e">
        <f>AVERAGE(Reviewer_1!G19)</f>
        <v>#DIV/0!</v>
      </c>
      <c r="H19" s="52" t="e">
        <f>AVERAGE(Reviewer_1!H19)</f>
        <v>#DIV/0!</v>
      </c>
      <c r="I19" s="52" t="e">
        <f>AVERAGE(Reviewer_1!I19)</f>
        <v>#DIV/0!</v>
      </c>
      <c r="J19" s="52" t="e">
        <f>AVERAGE(Reviewer_1!J19)</f>
        <v>#DIV/0!</v>
      </c>
      <c r="K19" s="53" t="e">
        <f t="shared" si="0"/>
        <v>#DIV/0!</v>
      </c>
      <c r="L19" s="54"/>
    </row>
    <row r="21" spans="1:12" ht="15.75" customHeight="1" x14ac:dyDescent="0.25"/>
    <row r="22" spans="1:12" ht="15.75" customHeight="1" x14ac:dyDescent="0.25"/>
    <row r="23" spans="1:12" ht="15.75" customHeight="1" x14ac:dyDescent="0.25"/>
    <row r="24" spans="1:12" ht="30" customHeight="1" x14ac:dyDescent="0.25">
      <c r="C24" s="64" t="s">
        <v>63</v>
      </c>
      <c r="D24" s="65"/>
      <c r="E24" s="65"/>
      <c r="F24" s="65"/>
      <c r="G24" s="65"/>
      <c r="H24" s="65"/>
      <c r="I24" s="65"/>
      <c r="J24" s="65"/>
    </row>
    <row r="25" spans="1:12" ht="37.5" customHeight="1" x14ac:dyDescent="0.25">
      <c r="B25" s="50" t="s">
        <v>64</v>
      </c>
      <c r="C25" s="45" t="s">
        <v>3</v>
      </c>
      <c r="D25" s="46" t="s">
        <v>4</v>
      </c>
      <c r="E25" s="46" t="s">
        <v>5</v>
      </c>
      <c r="F25" s="47" t="s">
        <v>6</v>
      </c>
      <c r="G25" s="45" t="s">
        <v>7</v>
      </c>
      <c r="H25" s="48" t="s">
        <v>8</v>
      </c>
      <c r="I25" s="47" t="s">
        <v>9</v>
      </c>
      <c r="J25" s="49" t="s">
        <v>10</v>
      </c>
      <c r="K25" s="49" t="s">
        <v>65</v>
      </c>
      <c r="L25" s="55" t="s">
        <v>48</v>
      </c>
    </row>
    <row r="26" spans="1:12" ht="15.75" customHeight="1" x14ac:dyDescent="0.3">
      <c r="A26" s="62" t="s">
        <v>49</v>
      </c>
      <c r="B26" s="51">
        <f>Reviewer_1!B12</f>
        <v>0</v>
      </c>
      <c r="C26" s="52" t="e">
        <f>STDEV(Reviewer_1!C12)</f>
        <v>#DIV/0!</v>
      </c>
      <c r="D26" s="52" t="e">
        <f>STDEV(Reviewer_1!D12)</f>
        <v>#DIV/0!</v>
      </c>
      <c r="E26" s="52" t="e">
        <f>STDEV(Reviewer_1!E12)</f>
        <v>#DIV/0!</v>
      </c>
      <c r="F26" s="52" t="e">
        <f>STDEV(Reviewer_1!F12)</f>
        <v>#DIV/0!</v>
      </c>
      <c r="G26" s="52" t="e">
        <f>STDEV(Reviewer_1!G12)</f>
        <v>#DIV/0!</v>
      </c>
      <c r="H26" s="52" t="e">
        <f>STDEV(Reviewer_1!H12)</f>
        <v>#DIV/0!</v>
      </c>
      <c r="I26" s="52" t="e">
        <f>STDEV(Reviewer_1!I12)</f>
        <v>#DIV/0!</v>
      </c>
      <c r="J26" s="52" t="e">
        <f>STDEV(Reviewer_1!J12)</f>
        <v>#DIV/0!</v>
      </c>
      <c r="K26" s="53" t="e">
        <f>10*AVERAGE('Reviewer Summary'!$C26:$J26)</f>
        <v>#DIV/0!</v>
      </c>
      <c r="L26" s="53"/>
    </row>
    <row r="27" spans="1:12" ht="15.75" customHeight="1" x14ac:dyDescent="0.3">
      <c r="A27" s="63"/>
      <c r="B27" s="51">
        <f>Reviewer_1!B13</f>
        <v>0</v>
      </c>
      <c r="C27" s="52" t="e">
        <f>STDEV(Reviewer_1!C13)</f>
        <v>#DIV/0!</v>
      </c>
      <c r="D27" s="52" t="e">
        <f>STDEV(Reviewer_1!D13)</f>
        <v>#DIV/0!</v>
      </c>
      <c r="E27" s="52" t="e">
        <f>STDEV(Reviewer_1!E13)</f>
        <v>#DIV/0!</v>
      </c>
      <c r="F27" s="52" t="e">
        <f>STDEV(Reviewer_1!F13)</f>
        <v>#DIV/0!</v>
      </c>
      <c r="G27" s="52" t="e">
        <f>STDEV(Reviewer_1!G13)</f>
        <v>#DIV/0!</v>
      </c>
      <c r="H27" s="52" t="e">
        <f>STDEV(Reviewer_1!H13)</f>
        <v>#DIV/0!</v>
      </c>
      <c r="I27" s="52" t="e">
        <f>STDEV(Reviewer_1!I13)</f>
        <v>#DIV/0!</v>
      </c>
      <c r="J27" s="52" t="e">
        <f>STDEV(Reviewer_1!J13)</f>
        <v>#DIV/0!</v>
      </c>
      <c r="K27" s="53" t="e">
        <f>10*AVERAGE('Reviewer Summary'!$C27:$J27)</f>
        <v>#DIV/0!</v>
      </c>
      <c r="L27" s="53"/>
    </row>
    <row r="28" spans="1:12" ht="15.75" customHeight="1" x14ac:dyDescent="0.3">
      <c r="A28" s="63"/>
      <c r="B28" s="51">
        <f>Reviewer_1!B14</f>
        <v>0</v>
      </c>
      <c r="C28" s="52" t="e">
        <f>STDEV(Reviewer_1!C14)</f>
        <v>#DIV/0!</v>
      </c>
      <c r="D28" s="52" t="e">
        <f>STDEV(Reviewer_1!D14)</f>
        <v>#DIV/0!</v>
      </c>
      <c r="E28" s="52" t="e">
        <f>STDEV(Reviewer_1!E14)</f>
        <v>#DIV/0!</v>
      </c>
      <c r="F28" s="52" t="e">
        <f>STDEV(Reviewer_1!F14)</f>
        <v>#DIV/0!</v>
      </c>
      <c r="G28" s="52" t="e">
        <f>STDEV(Reviewer_1!G14)</f>
        <v>#DIV/0!</v>
      </c>
      <c r="H28" s="52" t="e">
        <f>STDEV(Reviewer_1!H14)</f>
        <v>#DIV/0!</v>
      </c>
      <c r="I28" s="52" t="e">
        <f>STDEV(Reviewer_1!I14)</f>
        <v>#DIV/0!</v>
      </c>
      <c r="J28" s="52" t="e">
        <f>STDEV(Reviewer_1!J14)</f>
        <v>#DIV/0!</v>
      </c>
      <c r="K28" s="53" t="e">
        <f>10*AVERAGE('Reviewer Summary'!$C28:$J28)</f>
        <v>#DIV/0!</v>
      </c>
      <c r="L28" s="53"/>
    </row>
    <row r="29" spans="1:12" ht="15.75" customHeight="1" x14ac:dyDescent="0.3">
      <c r="A29" s="63"/>
      <c r="B29" s="51">
        <f>Reviewer_1!B15</f>
        <v>0</v>
      </c>
      <c r="C29" s="52" t="e">
        <f>STDEV(Reviewer_1!C15)</f>
        <v>#DIV/0!</v>
      </c>
      <c r="D29" s="52" t="e">
        <f>STDEV(Reviewer_1!D15)</f>
        <v>#DIV/0!</v>
      </c>
      <c r="E29" s="52" t="e">
        <f>STDEV(Reviewer_1!E15)</f>
        <v>#DIV/0!</v>
      </c>
      <c r="F29" s="52" t="e">
        <f>STDEV(Reviewer_1!F15)</f>
        <v>#DIV/0!</v>
      </c>
      <c r="G29" s="52" t="e">
        <f>STDEV(Reviewer_1!G15)</f>
        <v>#DIV/0!</v>
      </c>
      <c r="H29" s="52" t="e">
        <f>STDEV(Reviewer_1!H15)</f>
        <v>#DIV/0!</v>
      </c>
      <c r="I29" s="52" t="e">
        <f>STDEV(Reviewer_1!I15)</f>
        <v>#DIV/0!</v>
      </c>
      <c r="J29" s="52" t="e">
        <f>STDEV(Reviewer_1!J15)</f>
        <v>#DIV/0!</v>
      </c>
      <c r="K29" s="53" t="e">
        <f>10*AVERAGE('Reviewer Summary'!$C29:$J29)</f>
        <v>#DIV/0!</v>
      </c>
      <c r="L29" s="53"/>
    </row>
    <row r="30" spans="1:12" ht="15.75" customHeight="1" x14ac:dyDescent="0.3">
      <c r="A30" s="63"/>
      <c r="B30" s="51">
        <f>Reviewer_1!B16</f>
        <v>0</v>
      </c>
      <c r="C30" s="52" t="e">
        <f>STDEV(Reviewer_1!C16)</f>
        <v>#DIV/0!</v>
      </c>
      <c r="D30" s="52" t="e">
        <f>STDEV(Reviewer_1!D16)</f>
        <v>#DIV/0!</v>
      </c>
      <c r="E30" s="52" t="e">
        <f>STDEV(Reviewer_1!E16)</f>
        <v>#DIV/0!</v>
      </c>
      <c r="F30" s="52" t="e">
        <f>STDEV(Reviewer_1!F16)</f>
        <v>#DIV/0!</v>
      </c>
      <c r="G30" s="52" t="e">
        <f>STDEV(Reviewer_1!G16)</f>
        <v>#DIV/0!</v>
      </c>
      <c r="H30" s="52" t="e">
        <f>STDEV(Reviewer_1!H16)</f>
        <v>#DIV/0!</v>
      </c>
      <c r="I30" s="52" t="e">
        <f>STDEV(Reviewer_1!I16)</f>
        <v>#DIV/0!</v>
      </c>
      <c r="J30" s="52" t="e">
        <f>STDEV(Reviewer_1!J16)</f>
        <v>#DIV/0!</v>
      </c>
      <c r="K30" s="53" t="e">
        <f>10*AVERAGE('Reviewer Summary'!$C30:$J30)</f>
        <v>#DIV/0!</v>
      </c>
      <c r="L30" s="53"/>
    </row>
    <row r="31" spans="1:12" ht="15.75" customHeight="1" x14ac:dyDescent="0.3">
      <c r="A31" s="63"/>
      <c r="B31" s="51">
        <f>Reviewer_1!B17</f>
        <v>0</v>
      </c>
      <c r="C31" s="52" t="e">
        <f>STDEV(Reviewer_1!C17)</f>
        <v>#DIV/0!</v>
      </c>
      <c r="D31" s="52" t="e">
        <f>STDEV(Reviewer_1!D17)</f>
        <v>#DIV/0!</v>
      </c>
      <c r="E31" s="52" t="e">
        <f>STDEV(Reviewer_1!E17)</f>
        <v>#DIV/0!</v>
      </c>
      <c r="F31" s="52" t="e">
        <f>STDEV(Reviewer_1!F17)</f>
        <v>#DIV/0!</v>
      </c>
      <c r="G31" s="52" t="e">
        <f>STDEV(Reviewer_1!G17)</f>
        <v>#DIV/0!</v>
      </c>
      <c r="H31" s="52" t="e">
        <f>STDEV(Reviewer_1!H17)</f>
        <v>#DIV/0!</v>
      </c>
      <c r="I31" s="52" t="e">
        <f>STDEV(Reviewer_1!I17)</f>
        <v>#DIV/0!</v>
      </c>
      <c r="J31" s="52" t="e">
        <f>STDEV(Reviewer_1!J17)</f>
        <v>#DIV/0!</v>
      </c>
      <c r="K31" s="53" t="e">
        <f>10*AVERAGE('Reviewer Summary'!$C31:$J31)</f>
        <v>#DIV/0!</v>
      </c>
      <c r="L31" s="53"/>
    </row>
    <row r="32" spans="1:12" ht="15.75" customHeight="1" x14ac:dyDescent="0.3">
      <c r="A32" s="63"/>
      <c r="B32" s="51">
        <f>Reviewer_1!B18</f>
        <v>0</v>
      </c>
      <c r="C32" s="52" t="e">
        <f>STDEV(Reviewer_1!C18)</f>
        <v>#DIV/0!</v>
      </c>
      <c r="D32" s="52" t="e">
        <f>STDEV(Reviewer_1!D18)</f>
        <v>#DIV/0!</v>
      </c>
      <c r="E32" s="52" t="e">
        <f>STDEV(Reviewer_1!E18)</f>
        <v>#DIV/0!</v>
      </c>
      <c r="F32" s="52" t="e">
        <f>STDEV(Reviewer_1!F18)</f>
        <v>#DIV/0!</v>
      </c>
      <c r="G32" s="52" t="e">
        <f>STDEV(Reviewer_1!G18)</f>
        <v>#DIV/0!</v>
      </c>
      <c r="H32" s="52" t="e">
        <f>STDEV(Reviewer_1!H18)</f>
        <v>#DIV/0!</v>
      </c>
      <c r="I32" s="52" t="e">
        <f>STDEV(Reviewer_1!I18)</f>
        <v>#DIV/0!</v>
      </c>
      <c r="J32" s="52" t="e">
        <f>STDEV(Reviewer_1!J18)</f>
        <v>#DIV/0!</v>
      </c>
      <c r="K32" s="53" t="e">
        <f>10*AVERAGE('Reviewer Summary'!$C32:$J32)</f>
        <v>#DIV/0!</v>
      </c>
      <c r="L32" s="53"/>
    </row>
    <row r="33" spans="1:12" ht="15.75" customHeight="1" x14ac:dyDescent="0.3">
      <c r="A33" s="63"/>
      <c r="B33" s="51">
        <f>Reviewer_1!B19</f>
        <v>0</v>
      </c>
      <c r="C33" s="52" t="e">
        <f>STDEV(Reviewer_1!C19)</f>
        <v>#DIV/0!</v>
      </c>
      <c r="D33" s="52" t="e">
        <f>STDEV(Reviewer_1!D19)</f>
        <v>#DIV/0!</v>
      </c>
      <c r="E33" s="52" t="e">
        <f>STDEV(Reviewer_1!E19)</f>
        <v>#DIV/0!</v>
      </c>
      <c r="F33" s="52" t="e">
        <f>STDEV(Reviewer_1!F19)</f>
        <v>#DIV/0!</v>
      </c>
      <c r="G33" s="52" t="e">
        <f>STDEV(Reviewer_1!G19)</f>
        <v>#DIV/0!</v>
      </c>
      <c r="H33" s="52" t="e">
        <f>STDEV(Reviewer_1!H19)</f>
        <v>#DIV/0!</v>
      </c>
      <c r="I33" s="52" t="e">
        <f>STDEV(Reviewer_1!I19)</f>
        <v>#DIV/0!</v>
      </c>
      <c r="J33" s="52" t="e">
        <f>STDEV(Reviewer_1!J19)</f>
        <v>#DIV/0!</v>
      </c>
      <c r="K33" s="53" t="e">
        <f>10*AVERAGE('Reviewer Summary'!$C33:$J33)</f>
        <v>#DIV/0!</v>
      </c>
      <c r="L33" s="53"/>
    </row>
    <row r="34" spans="1:12" ht="15.75" customHeight="1" x14ac:dyDescent="0.25"/>
    <row r="35" spans="1:12" ht="15.75" customHeight="1" x14ac:dyDescent="0.25"/>
    <row r="36" spans="1:12" ht="15.75" customHeight="1" x14ac:dyDescent="0.25"/>
    <row r="37" spans="1:12" ht="15.75" customHeight="1" x14ac:dyDescent="0.25"/>
    <row r="38" spans="1:12" ht="15.75" customHeight="1" x14ac:dyDescent="0.25"/>
    <row r="39" spans="1:12" ht="15.75" customHeight="1" x14ac:dyDescent="0.25"/>
    <row r="40" spans="1:12" ht="15.75" customHeight="1" x14ac:dyDescent="0.25"/>
    <row r="41" spans="1:12" ht="15.75" customHeight="1" x14ac:dyDescent="0.25"/>
    <row r="42" spans="1:12" ht="15.75" customHeight="1" x14ac:dyDescent="0.25"/>
    <row r="43" spans="1:12" ht="15.75" customHeight="1" x14ac:dyDescent="0.25"/>
    <row r="44" spans="1:12" ht="15.75" customHeight="1" x14ac:dyDescent="0.25"/>
    <row r="45" spans="1:12" ht="15.75" customHeight="1" x14ac:dyDescent="0.25"/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26:A33"/>
    <mergeCell ref="D2:E2"/>
    <mergeCell ref="A5:A8"/>
    <mergeCell ref="A12:A19"/>
    <mergeCell ref="C10:J10"/>
    <mergeCell ref="C24:J24"/>
  </mergeCells>
  <conditionalFormatting sqref="C27">
    <cfRule type="cellIs" dxfId="9" priority="1" operator="greaterThan">
      <formula>1</formula>
    </cfRule>
  </conditionalFormatting>
  <conditionalFormatting sqref="C26:J33">
    <cfRule type="cellIs" dxfId="8" priority="2" operator="greaterThan">
      <formula>1</formula>
    </cfRule>
  </conditionalFormatting>
  <dataValidations count="1">
    <dataValidation type="decimal" allowBlank="1" showErrorMessage="1" sqref="C12:J19">
      <formula1>1</formula1>
      <formula2>4</formula2>
    </dataValidation>
  </dataValidations>
  <pageMargins left="0.7" right="0.7" top="0.75" bottom="0.75" header="0" footer="0"/>
  <pageSetup paperSize="3" orientation="landscape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Example_Reviewer</vt:lpstr>
      <vt:lpstr>Reviewer_1</vt:lpstr>
      <vt:lpstr>Reviewer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 Whitchurch</dc:creator>
  <cp:lastModifiedBy>alb91</cp:lastModifiedBy>
  <dcterms:created xsi:type="dcterms:W3CDTF">2019-01-31T23:35:09Z</dcterms:created>
  <dcterms:modified xsi:type="dcterms:W3CDTF">2019-02-01T17:30:38Z</dcterms:modified>
</cp:coreProperties>
</file>